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☆ 한국효소공학연구회 20240328\(2024-2026)김현아\01. 심포지움\05. 2025 18회 동계\"/>
    </mc:Choice>
  </mc:AlternateContent>
  <xr:revisionPtr revIDLastSave="0" documentId="13_ncr:1_{6F283796-F5B0-4222-8F72-B7830A277B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E13" i="1"/>
  <c r="E12" i="1"/>
  <c r="E11" i="1"/>
  <c r="E10" i="1"/>
  <c r="E9" i="1"/>
  <c r="F9" i="1" s="1"/>
  <c r="E8" i="1"/>
  <c r="F13" i="1"/>
  <c r="F12" i="1"/>
  <c r="F11" i="1"/>
  <c r="F10" i="1"/>
</calcChain>
</file>

<file path=xl/sharedStrings.xml><?xml version="1.0" encoding="utf-8"?>
<sst xmlns="http://schemas.openxmlformats.org/spreadsheetml/2006/main" count="52" uniqueCount="42">
  <si>
    <t>총 금액</t>
    <phoneticPr fontId="2" type="noConversion"/>
  </si>
  <si>
    <t>참석자</t>
  </si>
  <si>
    <t>(4) 기  타 :</t>
    <phoneticPr fontId="2" type="noConversion"/>
  </si>
  <si>
    <t>(3) 신  청 :</t>
    <phoneticPr fontId="2" type="noConversion"/>
  </si>
  <si>
    <t>No.</t>
    <phoneticPr fontId="2" type="noConversion"/>
  </si>
  <si>
    <t>참가자 정보</t>
    <phoneticPr fontId="2" type="noConversion"/>
  </si>
  <si>
    <t>등록 정보</t>
    <phoneticPr fontId="2" type="noConversion"/>
  </si>
  <si>
    <t>구분</t>
    <phoneticPr fontId="2" type="noConversion"/>
  </si>
  <si>
    <t>할인등록비</t>
    <phoneticPr fontId="2" type="noConversion"/>
  </si>
  <si>
    <t>할인율</t>
    <phoneticPr fontId="2" type="noConversion"/>
  </si>
  <si>
    <t>등록비</t>
    <phoneticPr fontId="2" type="noConversion"/>
  </si>
  <si>
    <t>단위: 원</t>
    <phoneticPr fontId="2" type="noConversion"/>
  </si>
  <si>
    <t xml:space="preserve"> </t>
    <phoneticPr fontId="2" type="noConversion"/>
  </si>
  <si>
    <t>전화번호</t>
    <phoneticPr fontId="2" type="noConversion"/>
  </si>
  <si>
    <t>성명</t>
    <phoneticPr fontId="2" type="noConversion"/>
  </si>
  <si>
    <t>소속</t>
    <phoneticPr fontId="2" type="noConversion"/>
  </si>
  <si>
    <t>학생 5인</t>
    <phoneticPr fontId="2" type="noConversion"/>
  </si>
  <si>
    <t>한국효소공학연구회 단체등록</t>
    <phoneticPr fontId="2" type="noConversion"/>
  </si>
  <si>
    <t>(1) 대   상: 동일 연구실 소속 등록인원 5인 이상 (등록비 5% 할인), 등록인원 10인 이상 (등록비 10% 할인)</t>
    <phoneticPr fontId="2" type="noConversion"/>
  </si>
  <si>
    <t>예시)</t>
    <phoneticPr fontId="2" type="noConversion"/>
  </si>
  <si>
    <t>일반 1인, 학생 4인</t>
    <phoneticPr fontId="2" type="noConversion"/>
  </si>
  <si>
    <t>일반 1인, 학생 8인</t>
    <phoneticPr fontId="2" type="noConversion"/>
  </si>
  <si>
    <t>학생 10인</t>
    <phoneticPr fontId="2" type="noConversion"/>
  </si>
  <si>
    <t>일반 1인, 학생 9인</t>
    <phoneticPr fontId="2" type="noConversion"/>
  </si>
  <si>
    <t>일반 1인, 학생 15인</t>
    <phoneticPr fontId="2" type="noConversion"/>
  </si>
  <si>
    <t>첨부된 신청서 작성 후 담당자 이메일(김현아, hyun_ah0@unist.ac.kr)로 접수</t>
    <phoneticPr fontId="2" type="noConversion"/>
  </si>
  <si>
    <t>단체등록 신청서</t>
    <phoneticPr fontId="2" type="noConversion"/>
  </si>
  <si>
    <t>연락가능한
대표자 또는 
결제담당자 번호</t>
    <phoneticPr fontId="2" type="noConversion"/>
  </si>
  <si>
    <t>사전등록 여부</t>
    <phoneticPr fontId="2" type="noConversion"/>
  </si>
  <si>
    <t>학생</t>
    <phoneticPr fontId="2" type="noConversion"/>
  </si>
  <si>
    <t>일반/기업</t>
    <phoneticPr fontId="2" type="noConversion"/>
  </si>
  <si>
    <t>할인율</t>
    <phoneticPr fontId="2" type="noConversion"/>
  </si>
  <si>
    <t>5% / 10%</t>
    <phoneticPr fontId="2" type="noConversion"/>
  </si>
  <si>
    <t>비고</t>
    <phoneticPr fontId="2" type="noConversion"/>
  </si>
  <si>
    <r>
      <t xml:space="preserve">* </t>
    </r>
    <r>
      <rPr>
        <b/>
        <sz val="12"/>
        <color rgb="FFFF0000"/>
        <rFont val="굴림"/>
        <family val="3"/>
        <charset val="129"/>
      </rPr>
      <t>모든 신청 인원이 한국효소공학연구회 홈페이지(https://www.ksee.kr/) 사전등록이 완료</t>
    </r>
    <r>
      <rPr>
        <sz val="12"/>
        <color rgb="FFFF0000"/>
        <rFont val="굴림"/>
        <family val="3"/>
        <charset val="129"/>
      </rPr>
      <t>되어 있어야 합니다.</t>
    </r>
    <phoneticPr fontId="2" type="noConversion"/>
  </si>
  <si>
    <t>(2) 등록비: 학생 150,000원, 일반 200,000원, 기업 250,000원</t>
    <phoneticPr fontId="2" type="noConversion"/>
  </si>
  <si>
    <t>20,0000 / 250,000</t>
    <phoneticPr fontId="2" type="noConversion"/>
  </si>
  <si>
    <t>* 일시: 2026년 2월 5일(목) - 6일(금)       * 장소:  부산 아르피나 (그랜드볼룸/2F)</t>
    <phoneticPr fontId="2" type="noConversion"/>
  </si>
  <si>
    <r>
      <t xml:space="preserve">* 단체등록은 2월 2일(월) 까지만 가능하며, </t>
    </r>
    <r>
      <rPr>
        <b/>
        <sz val="12"/>
        <color rgb="FFFF0000"/>
        <rFont val="굴림"/>
        <family val="3"/>
        <charset val="129"/>
      </rPr>
      <t>대표 1인의 일괄 결제를 기본</t>
    </r>
    <r>
      <rPr>
        <sz val="12"/>
        <color rgb="FFFF0000"/>
        <rFont val="굴림"/>
        <family val="3"/>
        <charset val="129"/>
      </rPr>
      <t>으로 합니다.</t>
    </r>
    <phoneticPr fontId="2" type="noConversion"/>
  </si>
  <si>
    <t xml:space="preserve">* 심포지움 당일 현장에서 결제하며, 반드시 카드 실물을 소지하셔야 합니다.
</t>
    <phoneticPr fontId="2" type="noConversion"/>
  </si>
  <si>
    <t xml:space="preserve">소속은 동일해야 하며, 일괄결제만 가능합니다! </t>
    <phoneticPr fontId="2" type="noConversion"/>
  </si>
  <si>
    <r>
      <t>* 단체할인은 사전 메일 접수 건만 적용 가능합니다.</t>
    </r>
    <r>
      <rPr>
        <b/>
        <sz val="12"/>
        <rFont val="굴림"/>
        <family val="3"/>
        <charset val="129"/>
      </rPr>
      <t xml:space="preserve"> (학회 당일 접수 데스크 혼잡으로 꼭 사전에 등록 부탁드리겠습니다.)</t>
    </r>
    <r>
      <rPr>
        <sz val="12"/>
        <rFont val="굴림"/>
        <family val="3"/>
        <charset val="129"/>
      </rPr>
      <t xml:space="preserve">
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</si>
</sst>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7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b/>
      <sz val="12"/>
      <name val="굴림"/>
      <family val="3"/>
      <charset val="129"/>
    </font>
    <font>
      <b/>
      <sz val="18"/>
      <color indexed="62"/>
      <name val="굴림"/>
      <family val="3"/>
      <charset val="129"/>
    </font>
    <font>
      <b/>
      <sz val="11"/>
      <name val="굴림"/>
      <family val="3"/>
      <charset val="129"/>
    </font>
    <font>
      <b/>
      <sz val="12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2"/>
      <color rgb="FF0000FF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11"/>
      <color rgb="FFFF0000"/>
      <name val="굴림"/>
      <family val="3"/>
      <charset val="129"/>
    </font>
    <font>
      <sz val="12"/>
      <color rgb="FFFF0000"/>
      <name val="굴림"/>
      <family val="3"/>
      <charset val="129"/>
    </font>
    <font>
      <b/>
      <sz val="36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28"/>
      <color indexed="6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9" fontId="9" fillId="2" borderId="2" xfId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6" fillId="2" borderId="5" xfId="0" applyFont="1" applyFill="1" applyBorder="1">
      <alignment vertical="center"/>
    </xf>
    <xf numFmtId="0" fontId="12" fillId="2" borderId="5" xfId="0" applyFont="1" applyFill="1" applyBorder="1">
      <alignment vertical="center"/>
    </xf>
    <xf numFmtId="0" fontId="13" fillId="2" borderId="0" xfId="0" applyFont="1" applyFill="1">
      <alignment vertical="center"/>
    </xf>
    <xf numFmtId="3" fontId="9" fillId="0" borderId="1" xfId="0" applyNumberFormat="1" applyFont="1" applyBorder="1" applyAlignment="1">
      <alignment horizontal="center" vertical="center"/>
    </xf>
    <xf numFmtId="176" fontId="7" fillId="3" borderId="6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76" fontId="7" fillId="3" borderId="7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3" fillId="2" borderId="2" xfId="0" applyNumberFormat="1" applyFont="1" applyFill="1" applyBorder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>
      <alignment vertical="center"/>
    </xf>
    <xf numFmtId="176" fontId="3" fillId="2" borderId="4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176" fontId="7" fillId="3" borderId="2" xfId="0" applyNumberFormat="1" applyFont="1" applyFill="1" applyBorder="1" applyAlignment="1">
      <alignment horizontal="center" vertical="center" wrapText="1"/>
    </xf>
    <xf numFmtId="41" fontId="3" fillId="2" borderId="2" xfId="0" applyNumberFormat="1" applyFont="1" applyFill="1" applyBorder="1" applyAlignment="1">
      <alignment vertical="center" wrapText="1"/>
    </xf>
    <xf numFmtId="41" fontId="10" fillId="2" borderId="9" xfId="0" applyNumberFormat="1" applyFont="1" applyFill="1" applyBorder="1">
      <alignment vertical="center"/>
    </xf>
    <xf numFmtId="41" fontId="3" fillId="2" borderId="2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/>
    </xf>
    <xf numFmtId="3" fontId="9" fillId="5" borderId="13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4" borderId="0" xfId="0" applyFont="1" applyFill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36"/>
  <sheetViews>
    <sheetView tabSelected="1" topLeftCell="A11" zoomScale="85" workbookViewId="0">
      <selection activeCell="H16" sqref="H16"/>
    </sheetView>
  </sheetViews>
  <sheetFormatPr defaultRowHeight="14.25" x14ac:dyDescent="0.15"/>
  <cols>
    <col min="1" max="1" width="12" style="4" customWidth="1"/>
    <col min="2" max="2" width="14.109375" style="4" customWidth="1"/>
    <col min="3" max="3" width="15.33203125" style="4" customWidth="1"/>
    <col min="4" max="4" width="14.44140625" style="4" customWidth="1"/>
    <col min="5" max="5" width="17.33203125" style="4" customWidth="1"/>
    <col min="6" max="6" width="13" style="4" customWidth="1"/>
    <col min="7" max="7" width="15.88671875" style="4" customWidth="1"/>
    <col min="8" max="8" width="13.6640625" style="4" customWidth="1"/>
    <col min="9" max="9" width="12.33203125" style="4" customWidth="1"/>
    <col min="10" max="16384" width="8.88671875" style="4"/>
  </cols>
  <sheetData>
    <row r="1" spans="1:13" ht="62.25" customHeight="1" x14ac:dyDescent="0.15">
      <c r="A1" s="51" t="s">
        <v>17</v>
      </c>
      <c r="B1" s="51"/>
      <c r="C1" s="51"/>
      <c r="D1" s="51"/>
      <c r="E1" s="51"/>
      <c r="F1" s="51"/>
      <c r="G1" s="51"/>
      <c r="H1" s="51"/>
      <c r="I1" s="51"/>
    </row>
    <row r="2" spans="1:13" s="5" customFormat="1" ht="44.25" customHeight="1" x14ac:dyDescent="0.15">
      <c r="A2" s="63" t="s">
        <v>37</v>
      </c>
      <c r="B2" s="63"/>
      <c r="C2" s="63"/>
      <c r="D2" s="63"/>
      <c r="E2" s="63"/>
      <c r="F2" s="63"/>
      <c r="G2" s="63"/>
      <c r="H2" s="63"/>
      <c r="I2" s="63"/>
    </row>
    <row r="3" spans="1:13" s="2" customFormat="1" ht="25.5" customHeight="1" x14ac:dyDescent="0.15"/>
    <row r="4" spans="1:13" ht="26.25" customHeight="1" x14ac:dyDescent="0.15">
      <c r="B4" s="3" t="s">
        <v>18</v>
      </c>
    </row>
    <row r="5" spans="1:13" ht="26.25" customHeight="1" x14ac:dyDescent="0.15">
      <c r="B5" s="3" t="s">
        <v>35</v>
      </c>
      <c r="D5" s="18"/>
    </row>
    <row r="6" spans="1:13" ht="26.25" customHeight="1" x14ac:dyDescent="0.15">
      <c r="B6" s="3"/>
      <c r="C6" s="4" t="s">
        <v>19</v>
      </c>
      <c r="H6" s="9" t="s">
        <v>11</v>
      </c>
    </row>
    <row r="7" spans="1:13" ht="31.5" customHeight="1" x14ac:dyDescent="0.15">
      <c r="C7" s="54" t="s">
        <v>1</v>
      </c>
      <c r="D7" s="55"/>
      <c r="E7" s="19" t="s">
        <v>10</v>
      </c>
      <c r="F7" s="52" t="s">
        <v>8</v>
      </c>
      <c r="G7" s="53"/>
      <c r="H7" s="20" t="s">
        <v>9</v>
      </c>
    </row>
    <row r="8" spans="1:13" ht="31.5" customHeight="1" x14ac:dyDescent="0.15">
      <c r="C8" s="36" t="s">
        <v>16</v>
      </c>
      <c r="D8" s="37"/>
      <c r="E8" s="14">
        <f>150000*5</f>
        <v>750000</v>
      </c>
      <c r="F8" s="43">
        <f>E8-(E8*H8)</f>
        <v>712500</v>
      </c>
      <c r="G8" s="44"/>
      <c r="H8" s="6">
        <v>0.05</v>
      </c>
    </row>
    <row r="9" spans="1:13" ht="31.5" customHeight="1" x14ac:dyDescent="0.15">
      <c r="C9" s="36" t="s">
        <v>20</v>
      </c>
      <c r="D9" s="37"/>
      <c r="E9" s="14">
        <f>200000+150000*4</f>
        <v>800000</v>
      </c>
      <c r="F9" s="43">
        <f t="shared" ref="F9:F13" si="0">E9-(E9*H9)</f>
        <v>760000</v>
      </c>
      <c r="G9" s="44"/>
      <c r="H9" s="6">
        <v>0.05</v>
      </c>
      <c r="M9" s="4" t="s">
        <v>12</v>
      </c>
    </row>
    <row r="10" spans="1:13" ht="31.5" customHeight="1" x14ac:dyDescent="0.15">
      <c r="C10" s="36" t="s">
        <v>21</v>
      </c>
      <c r="D10" s="37"/>
      <c r="E10" s="14">
        <f>200000+150000*8</f>
        <v>1400000</v>
      </c>
      <c r="F10" s="43">
        <f t="shared" si="0"/>
        <v>1330000</v>
      </c>
      <c r="G10" s="44"/>
      <c r="H10" s="6">
        <v>0.05</v>
      </c>
    </row>
    <row r="11" spans="1:13" ht="31.5" customHeight="1" x14ac:dyDescent="0.15">
      <c r="C11" s="36" t="s">
        <v>22</v>
      </c>
      <c r="D11" s="37"/>
      <c r="E11" s="14">
        <f>150000*10</f>
        <v>1500000</v>
      </c>
      <c r="F11" s="43">
        <f t="shared" si="0"/>
        <v>1350000</v>
      </c>
      <c r="G11" s="44"/>
      <c r="H11" s="6">
        <v>0.1</v>
      </c>
    </row>
    <row r="12" spans="1:13" ht="31.5" customHeight="1" x14ac:dyDescent="0.15">
      <c r="C12" s="36" t="s">
        <v>23</v>
      </c>
      <c r="D12" s="37"/>
      <c r="E12" s="14">
        <f>200000+150000*9</f>
        <v>1550000</v>
      </c>
      <c r="F12" s="43">
        <f t="shared" si="0"/>
        <v>1395000</v>
      </c>
      <c r="G12" s="44"/>
      <c r="H12" s="6">
        <v>0.1</v>
      </c>
    </row>
    <row r="13" spans="1:13" ht="31.5" customHeight="1" x14ac:dyDescent="0.15">
      <c r="C13" s="36" t="s">
        <v>24</v>
      </c>
      <c r="D13" s="37"/>
      <c r="E13" s="21">
        <f>200000+150000*15</f>
        <v>2450000</v>
      </c>
      <c r="F13" s="43">
        <f t="shared" si="0"/>
        <v>2205000</v>
      </c>
      <c r="G13" s="44"/>
      <c r="H13" s="6">
        <v>0.1</v>
      </c>
    </row>
    <row r="14" spans="1:13" ht="26.25" customHeight="1" x14ac:dyDescent="0.15"/>
    <row r="15" spans="1:13" ht="26.25" customHeight="1" x14ac:dyDescent="0.15">
      <c r="B15" s="4" t="s">
        <v>3</v>
      </c>
      <c r="C15" s="4" t="s">
        <v>25</v>
      </c>
      <c r="D15" s="13"/>
      <c r="E15" s="13"/>
      <c r="F15" s="13"/>
    </row>
    <row r="16" spans="1:13" ht="26.25" customHeight="1" x14ac:dyDescent="0.15">
      <c r="B16" s="4" t="s">
        <v>2</v>
      </c>
      <c r="C16" s="13" t="s">
        <v>38</v>
      </c>
      <c r="D16" s="13"/>
      <c r="E16" s="13"/>
      <c r="F16" s="13"/>
    </row>
    <row r="17" spans="1:9" ht="26.25" customHeight="1" x14ac:dyDescent="0.15">
      <c r="C17" s="13" t="s">
        <v>34</v>
      </c>
      <c r="D17" s="13"/>
      <c r="E17" s="13"/>
      <c r="F17" s="13"/>
    </row>
    <row r="18" spans="1:9" ht="26.25" customHeight="1" x14ac:dyDescent="0.15">
      <c r="C18" s="62" t="s">
        <v>41</v>
      </c>
      <c r="D18" s="13"/>
      <c r="E18" s="13"/>
      <c r="F18" s="13"/>
    </row>
    <row r="19" spans="1:9" ht="26.25" customHeight="1" x14ac:dyDescent="0.15">
      <c r="C19" s="62" t="s">
        <v>39</v>
      </c>
    </row>
    <row r="20" spans="1:9" ht="0.75" customHeight="1" x14ac:dyDescent="0.15"/>
    <row r="21" spans="1:9" ht="66" customHeight="1" x14ac:dyDescent="0.15">
      <c r="A21" s="61" t="s">
        <v>26</v>
      </c>
      <c r="B21" s="61"/>
      <c r="C21" s="61"/>
      <c r="D21" s="61"/>
      <c r="E21" s="61"/>
      <c r="F21" s="61"/>
      <c r="G21" s="61"/>
      <c r="H21" s="61"/>
      <c r="I21" s="61"/>
    </row>
    <row r="22" spans="1:9" ht="17.25" customHeight="1" thickBot="1" x14ac:dyDescent="0.2">
      <c r="A22" s="12"/>
      <c r="B22" s="11"/>
      <c r="C22" s="11"/>
      <c r="D22" s="11"/>
      <c r="E22" s="11"/>
      <c r="F22" s="11"/>
      <c r="G22" s="11"/>
      <c r="H22" s="11"/>
      <c r="I22" s="11"/>
    </row>
    <row r="23" spans="1:9" ht="20.100000000000001" customHeight="1" x14ac:dyDescent="0.15">
      <c r="A23" s="38" t="s">
        <v>4</v>
      </c>
      <c r="B23" s="59" t="s">
        <v>5</v>
      </c>
      <c r="C23" s="59"/>
      <c r="D23" s="59"/>
      <c r="E23" s="60"/>
      <c r="F23" s="40" t="s">
        <v>6</v>
      </c>
      <c r="G23" s="41"/>
      <c r="H23" s="41"/>
      <c r="I23" s="42"/>
    </row>
    <row r="24" spans="1:9" ht="20.100000000000001" customHeight="1" x14ac:dyDescent="0.15">
      <c r="A24" s="39"/>
      <c r="B24" s="15" t="s">
        <v>7</v>
      </c>
      <c r="C24" s="15" t="s">
        <v>14</v>
      </c>
      <c r="D24" s="15" t="s">
        <v>15</v>
      </c>
      <c r="E24" s="17" t="s">
        <v>13</v>
      </c>
      <c r="F24" s="15" t="s">
        <v>28</v>
      </c>
      <c r="G24" s="32" t="s">
        <v>10</v>
      </c>
      <c r="H24" s="10" t="s">
        <v>31</v>
      </c>
      <c r="I24" s="16" t="s">
        <v>33</v>
      </c>
    </row>
    <row r="25" spans="1:9" s="1" customFormat="1" ht="39.75" customHeight="1" x14ac:dyDescent="0.15">
      <c r="A25" s="7">
        <v>1</v>
      </c>
      <c r="B25" s="23" t="s">
        <v>30</v>
      </c>
      <c r="C25" s="24"/>
      <c r="D25" s="45" t="s">
        <v>40</v>
      </c>
      <c r="E25" s="45" t="s">
        <v>27</v>
      </c>
      <c r="F25" s="22"/>
      <c r="G25" s="35" t="s">
        <v>36</v>
      </c>
      <c r="H25" s="56" t="s">
        <v>32</v>
      </c>
      <c r="I25" s="26"/>
    </row>
    <row r="26" spans="1:9" s="1" customFormat="1" ht="39.75" customHeight="1" x14ac:dyDescent="0.15">
      <c r="A26" s="7">
        <v>2</v>
      </c>
      <c r="B26" s="24" t="s">
        <v>29</v>
      </c>
      <c r="C26" s="25"/>
      <c r="D26" s="46"/>
      <c r="E26" s="46"/>
      <c r="F26" s="22"/>
      <c r="G26" s="33">
        <v>150000</v>
      </c>
      <c r="H26" s="57"/>
      <c r="I26" s="27"/>
    </row>
    <row r="27" spans="1:9" s="1" customFormat="1" ht="39.75" customHeight="1" x14ac:dyDescent="0.15">
      <c r="A27" s="8">
        <v>3</v>
      </c>
      <c r="B27" s="24" t="s">
        <v>29</v>
      </c>
      <c r="C27" s="25"/>
      <c r="D27" s="46"/>
      <c r="E27" s="46"/>
      <c r="F27" s="22"/>
      <c r="G27" s="33">
        <v>150000</v>
      </c>
      <c r="H27" s="57"/>
      <c r="I27" s="29"/>
    </row>
    <row r="28" spans="1:9" s="1" customFormat="1" ht="39.75" customHeight="1" x14ac:dyDescent="0.15">
      <c r="A28" s="8">
        <v>4</v>
      </c>
      <c r="B28" s="24" t="s">
        <v>29</v>
      </c>
      <c r="C28" s="25"/>
      <c r="D28" s="46"/>
      <c r="E28" s="46"/>
      <c r="F28" s="22"/>
      <c r="G28" s="33">
        <v>150000</v>
      </c>
      <c r="H28" s="57"/>
      <c r="I28" s="29"/>
    </row>
    <row r="29" spans="1:9" s="1" customFormat="1" ht="39.75" customHeight="1" x14ac:dyDescent="0.15">
      <c r="A29" s="8">
        <v>5</v>
      </c>
      <c r="B29" s="24" t="s">
        <v>29</v>
      </c>
      <c r="C29" s="25"/>
      <c r="D29" s="46"/>
      <c r="E29" s="46"/>
      <c r="F29" s="22"/>
      <c r="G29" s="33">
        <v>150000</v>
      </c>
      <c r="H29" s="57"/>
      <c r="I29" s="29"/>
    </row>
    <row r="30" spans="1:9" s="1" customFormat="1" ht="39.75" customHeight="1" x14ac:dyDescent="0.15">
      <c r="A30" s="8">
        <v>6</v>
      </c>
      <c r="B30" s="24" t="s">
        <v>29</v>
      </c>
      <c r="C30" s="25"/>
      <c r="D30" s="46"/>
      <c r="E30" s="46"/>
      <c r="F30" s="22"/>
      <c r="G30" s="33">
        <v>150000</v>
      </c>
      <c r="H30" s="57"/>
      <c r="I30" s="28"/>
    </row>
    <row r="31" spans="1:9" s="1" customFormat="1" ht="39.75" customHeight="1" x14ac:dyDescent="0.15">
      <c r="A31" s="8">
        <v>7</v>
      </c>
      <c r="B31" s="24" t="s">
        <v>29</v>
      </c>
      <c r="C31" s="25"/>
      <c r="D31" s="46"/>
      <c r="E31" s="46"/>
      <c r="F31" s="22"/>
      <c r="G31" s="33">
        <v>150000</v>
      </c>
      <c r="H31" s="57"/>
      <c r="I31" s="28"/>
    </row>
    <row r="32" spans="1:9" s="1" customFormat="1" ht="39.75" customHeight="1" x14ac:dyDescent="0.15">
      <c r="A32" s="8">
        <v>8</v>
      </c>
      <c r="B32" s="24" t="s">
        <v>29</v>
      </c>
      <c r="C32" s="25"/>
      <c r="D32" s="46"/>
      <c r="E32" s="46"/>
      <c r="F32" s="22"/>
      <c r="G32" s="33">
        <v>150000</v>
      </c>
      <c r="H32" s="57"/>
      <c r="I32" s="28"/>
    </row>
    <row r="33" spans="1:9" s="1" customFormat="1" ht="39.75" customHeight="1" x14ac:dyDescent="0.15">
      <c r="A33" s="8">
        <v>9</v>
      </c>
      <c r="B33" s="24" t="s">
        <v>29</v>
      </c>
      <c r="C33" s="25"/>
      <c r="D33" s="46"/>
      <c r="E33" s="46"/>
      <c r="F33" s="22"/>
      <c r="G33" s="33">
        <v>150000</v>
      </c>
      <c r="H33" s="57"/>
      <c r="I33" s="28"/>
    </row>
    <row r="34" spans="1:9" s="1" customFormat="1" ht="39.75" customHeight="1" x14ac:dyDescent="0.15">
      <c r="A34" s="8">
        <v>10</v>
      </c>
      <c r="B34" s="24" t="s">
        <v>29</v>
      </c>
      <c r="C34" s="25"/>
      <c r="D34" s="46"/>
      <c r="E34" s="46"/>
      <c r="F34" s="22"/>
      <c r="G34" s="33">
        <v>150000</v>
      </c>
      <c r="H34" s="57"/>
      <c r="I34" s="28"/>
    </row>
    <row r="35" spans="1:9" s="1" customFormat="1" ht="39.75" customHeight="1" x14ac:dyDescent="0.15">
      <c r="A35" s="8">
        <v>11</v>
      </c>
      <c r="B35" s="24" t="s">
        <v>29</v>
      </c>
      <c r="C35" s="25"/>
      <c r="D35" s="47"/>
      <c r="E35" s="47"/>
      <c r="F35" s="22"/>
      <c r="G35" s="33">
        <v>150000</v>
      </c>
      <c r="H35" s="58"/>
      <c r="I35" s="28"/>
    </row>
    <row r="36" spans="1:9" ht="39.75" customHeight="1" thickBot="1" x14ac:dyDescent="0.2">
      <c r="A36" s="48" t="s">
        <v>0</v>
      </c>
      <c r="B36" s="49"/>
      <c r="C36" s="49"/>
      <c r="D36" s="49"/>
      <c r="E36" s="49"/>
      <c r="F36" s="50"/>
      <c r="G36" s="34"/>
      <c r="H36" s="30"/>
      <c r="I36" s="31"/>
    </row>
  </sheetData>
  <mergeCells count="24">
    <mergeCell ref="A2:I2"/>
    <mergeCell ref="D25:D35"/>
    <mergeCell ref="E25:E35"/>
    <mergeCell ref="A36:F36"/>
    <mergeCell ref="A1:I1"/>
    <mergeCell ref="F7:G7"/>
    <mergeCell ref="F8:G8"/>
    <mergeCell ref="F9:G9"/>
    <mergeCell ref="F10:G10"/>
    <mergeCell ref="C7:D7"/>
    <mergeCell ref="C8:D8"/>
    <mergeCell ref="H25:H35"/>
    <mergeCell ref="F11:G11"/>
    <mergeCell ref="C11:D11"/>
    <mergeCell ref="B23:E23"/>
    <mergeCell ref="C12:D12"/>
    <mergeCell ref="A21:I21"/>
    <mergeCell ref="C10:D10"/>
    <mergeCell ref="C9:D9"/>
    <mergeCell ref="A23:A24"/>
    <mergeCell ref="F23:I23"/>
    <mergeCell ref="F12:G12"/>
    <mergeCell ref="C13:D13"/>
    <mergeCell ref="F13:G13"/>
  </mergeCells>
  <phoneticPr fontId="2" type="noConversion"/>
  <pageMargins left="0.24" right="0.25" top="0.52" bottom="0.36" header="0.39" footer="0.26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E22" sqref="A1:E22"/>
    </sheetView>
  </sheetViews>
  <sheetFormatPr defaultRowHeight="13.5" x14ac:dyDescent="0.1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5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</dc:creator>
  <cp:lastModifiedBy>(직원) 김현아 (에너지화학공학과)</cp:lastModifiedBy>
  <cp:lastPrinted>2019-07-19T10:26:42Z</cp:lastPrinted>
  <dcterms:created xsi:type="dcterms:W3CDTF">2007-06-04T01:24:05Z</dcterms:created>
  <dcterms:modified xsi:type="dcterms:W3CDTF">2025-12-29T05:37:37Z</dcterms:modified>
</cp:coreProperties>
</file>